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7680" activeTab="0"/>
  </bookViews>
  <sheets>
    <sheet name="北海道、神奈川、東京の警察費比較" sheetId="1" r:id="rId1"/>
    <sheet name="神奈川県警察費" sheetId="2" r:id="rId2"/>
  </sheets>
  <definedNames/>
  <calcPr fullCalcOnLoad="1"/>
</workbook>
</file>

<file path=xl/comments1.xml><?xml version="1.0" encoding="utf-8"?>
<comments xmlns="http://schemas.openxmlformats.org/spreadsheetml/2006/main">
  <authors>
    <author>NOMURA</author>
  </authors>
  <commentList>
    <comment ref="D84" authorId="0">
      <text>
        <r>
          <rPr>
            <sz val="12"/>
            <rFont val="ＭＳ Ｐゴシック"/>
            <family val="3"/>
          </rPr>
          <t>外部委託事業の小計</t>
        </r>
      </text>
    </comment>
    <comment ref="D70" authorId="0">
      <text>
        <r>
          <rPr>
            <sz val="12"/>
            <rFont val="ＭＳ Ｐゴシック"/>
            <family val="3"/>
          </rPr>
          <t>日本交通産業ほか30社</t>
        </r>
      </text>
    </comment>
    <comment ref="D71" authorId="0">
      <text>
        <r>
          <rPr>
            <sz val="12"/>
            <rFont val="ＭＳ Ｐゴシック"/>
            <family val="3"/>
          </rPr>
          <t>日本交通管制技術</t>
        </r>
      </text>
    </comment>
    <comment ref="D72" authorId="0">
      <text>
        <r>
          <rPr>
            <sz val="12"/>
            <rFont val="ＭＳ Ｐゴシック"/>
            <family val="3"/>
          </rPr>
          <t>神奈川県安全協会ほほか２社</t>
        </r>
      </text>
    </comment>
    <comment ref="D73" authorId="0">
      <text>
        <r>
          <rPr>
            <sz val="12"/>
            <rFont val="ＭＳ Ｐゴシック"/>
            <family val="3"/>
          </rPr>
          <t>神奈川県車両移動保管事業共同組合</t>
        </r>
      </text>
    </comment>
    <comment ref="D74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75" authorId="0">
      <text>
        <r>
          <rPr>
            <sz val="12"/>
            <rFont val="ＭＳ Ｐゴシック"/>
            <family val="3"/>
          </rPr>
          <t>東北電業社ほか</t>
        </r>
      </text>
    </comment>
    <comment ref="D76" authorId="0">
      <text>
        <r>
          <rPr>
            <sz val="12"/>
            <rFont val="ＭＳ Ｐゴシック"/>
            <family val="3"/>
          </rPr>
          <t>三球電機ほか</t>
        </r>
      </text>
    </comment>
    <comment ref="D77" authorId="0">
      <text>
        <r>
          <rPr>
            <sz val="12"/>
            <rFont val="ＭＳ Ｐゴシック"/>
            <family val="3"/>
          </rPr>
          <t>神奈川県安全運転管理者連合会</t>
        </r>
      </text>
    </comment>
    <comment ref="D78" authorId="0">
      <text>
        <r>
          <rPr>
            <sz val="12"/>
            <rFont val="ＭＳ Ｐゴシック"/>
            <family val="3"/>
          </rPr>
          <t>小糸工業ほか１社</t>
        </r>
      </text>
    </comment>
    <comment ref="D79" authorId="0">
      <text>
        <r>
          <rPr>
            <sz val="12"/>
            <rFont val="ＭＳ Ｐゴシック"/>
            <family val="3"/>
          </rPr>
          <t>大同航側ほか１社</t>
        </r>
      </text>
    </comment>
    <comment ref="D80" authorId="0">
      <text>
        <r>
          <rPr>
            <sz val="12"/>
            <rFont val="ＭＳ Ｐゴシック"/>
            <family val="3"/>
          </rPr>
          <t>日本道路交通情報センター</t>
        </r>
      </text>
    </comment>
    <comment ref="D81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82" authorId="0">
      <text>
        <r>
          <rPr>
            <sz val="12"/>
            <rFont val="ＭＳ Ｐゴシック"/>
            <family val="3"/>
          </rPr>
          <t>（株）田中商店</t>
        </r>
      </text>
    </comment>
    <comment ref="D85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14" authorId="0">
      <text>
        <r>
          <rPr>
            <sz val="12"/>
            <rFont val="ＭＳ Ｐゴシック"/>
            <family val="3"/>
          </rPr>
          <t xml:space="preserve">財団法人神奈川県警友会貸付金
</t>
        </r>
        <r>
          <rPr>
            <sz val="14"/>
            <rFont val="ＭＳ Ｐゴシック"/>
            <family val="3"/>
          </rPr>
          <t>無利子！</t>
        </r>
      </text>
    </comment>
    <comment ref="D38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39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40" authorId="0">
      <text>
        <r>
          <rPr>
            <sz val="12"/>
            <rFont val="ＭＳ Ｐゴシック"/>
            <family val="3"/>
          </rPr>
          <t>神奈川県交通安全協会</t>
        </r>
      </text>
    </comment>
    <comment ref="D41" authorId="0">
      <text>
        <r>
          <rPr>
            <sz val="12"/>
            <rFont val="ＭＳ Ｐゴシック"/>
            <family val="3"/>
          </rPr>
          <t>神奈川県指定自動車教習所協会</t>
        </r>
      </text>
    </comment>
    <comment ref="D27" authorId="0">
      <text>
        <r>
          <rPr>
            <sz val="12"/>
            <rFont val="ＭＳ Ｐゴシック"/>
            <family val="3"/>
          </rPr>
          <t>装備品の整備,警察官等の貸与品及び被服調整</t>
        </r>
      </text>
    </comment>
    <comment ref="F9" authorId="0">
      <text>
        <r>
          <rPr>
            <sz val="11"/>
            <rFont val="ＭＳ Ｐゴシック"/>
            <family val="3"/>
          </rPr>
          <t>平成９年度の資料が手元にないため</t>
        </r>
      </text>
    </comment>
  </commentList>
</comments>
</file>

<file path=xl/comments2.xml><?xml version="1.0" encoding="utf-8"?>
<comments xmlns="http://schemas.openxmlformats.org/spreadsheetml/2006/main">
  <authors>
    <author>NOMURA</author>
  </authors>
  <commentList>
    <comment ref="H45" authorId="0">
      <text>
        <r>
          <rPr>
            <sz val="9"/>
            <rFont val="ＭＳ Ｐゴシック"/>
            <family val="3"/>
          </rPr>
          <t xml:space="preserve">神奈川県暴力追放推進センター、神奈川県防犯協会連合回、神奈川県警備業協会などへ
総額107880930円を委託及び助成金として支出
</t>
        </r>
      </text>
    </comment>
    <comment ref="B58" authorId="0">
      <text>
        <r>
          <rPr>
            <sz val="9"/>
            <rFont val="ＭＳ Ｐゴシック"/>
            <family val="3"/>
          </rPr>
          <t xml:space="preserve">平成9年度までの名称は
道路使用適正化センター
</t>
        </r>
      </text>
    </comment>
  </commentList>
</comments>
</file>

<file path=xl/sharedStrings.xml><?xml version="1.0" encoding="utf-8"?>
<sst xmlns="http://schemas.openxmlformats.org/spreadsheetml/2006/main" count="203" uniqueCount="126">
  <si>
    <t>健康管理費</t>
  </si>
  <si>
    <t>車両維持費</t>
  </si>
  <si>
    <t>車庫新築費</t>
  </si>
  <si>
    <t>公宅整備費</t>
  </si>
  <si>
    <t>少年非行防止費</t>
  </si>
  <si>
    <t>風俗事犯取締費</t>
  </si>
  <si>
    <t>防犯活動費補助金</t>
  </si>
  <si>
    <t>特別法犯取締費</t>
  </si>
  <si>
    <t>外勤活動費</t>
  </si>
  <si>
    <t>自動車保管場所調査費</t>
  </si>
  <si>
    <t>道路使用許可調査費</t>
  </si>
  <si>
    <t>Pチケット発給機設置費</t>
  </si>
  <si>
    <t>北海道</t>
  </si>
  <si>
    <t>神奈川県</t>
  </si>
  <si>
    <t>交通指導取締費</t>
  </si>
  <si>
    <t>警　察　費　総　額</t>
  </si>
  <si>
    <t>警察本部費</t>
  </si>
  <si>
    <t>その他</t>
  </si>
  <si>
    <t>委託料</t>
  </si>
  <si>
    <t>福利厚生費</t>
  </si>
  <si>
    <t>人事教養費</t>
  </si>
  <si>
    <t>衛生管理費</t>
  </si>
  <si>
    <t>装備費</t>
  </si>
  <si>
    <t>少年対策費</t>
  </si>
  <si>
    <t>警備地域費</t>
  </si>
  <si>
    <t>刑事警察費</t>
  </si>
  <si>
    <t>警　察　費　総　額</t>
  </si>
  <si>
    <t>一般会計に占める警察費</t>
  </si>
  <si>
    <t>科　目（事業名）</t>
  </si>
  <si>
    <t>公安委員会費</t>
  </si>
  <si>
    <t>互助会補助金</t>
  </si>
  <si>
    <t>車両購入費</t>
  </si>
  <si>
    <t>警察施設費</t>
  </si>
  <si>
    <t>警察庁舎建築費</t>
  </si>
  <si>
    <t>交番･駐在所整備費</t>
  </si>
  <si>
    <t>運転免許費</t>
  </si>
  <si>
    <t>運転免許試験場整備費</t>
  </si>
  <si>
    <t>一般活動費</t>
  </si>
  <si>
    <t>社会環境浄化促進費</t>
  </si>
  <si>
    <t>風俗営業管理者講習会費</t>
  </si>
  <si>
    <t>銃砲刀剣類取締費</t>
  </si>
  <si>
    <t>生活侵害事犯取締費</t>
  </si>
  <si>
    <t>刑事警察費</t>
  </si>
  <si>
    <t>犯罪捜査費</t>
  </si>
  <si>
    <t>北海道暴力追放センター運営費補助金</t>
  </si>
  <si>
    <t>不当要求防止責任者講習会費</t>
  </si>
  <si>
    <t>①+②</t>
  </si>
  <si>
    <t>①交通指導取締費</t>
  </si>
  <si>
    <t>交通安全協会への補助金</t>
  </si>
  <si>
    <t>②交通安全施設費</t>
  </si>
  <si>
    <t>交通規制整備費</t>
  </si>
  <si>
    <t>交通信号機整備費</t>
  </si>
  <si>
    <t>交通管制センター施設整備費</t>
  </si>
  <si>
    <t>単位(円)</t>
  </si>
  <si>
    <t>一般会計に占める警察費</t>
  </si>
  <si>
    <t>恩給及び退職年金費</t>
  </si>
  <si>
    <t>警察活動費</t>
  </si>
  <si>
    <t>車両整備費（車両購入費）</t>
  </si>
  <si>
    <t>ヘリコプターの維持費</t>
  </si>
  <si>
    <t>交通管制施設整備</t>
  </si>
  <si>
    <t>道路標識整備</t>
  </si>
  <si>
    <t>交通信号機</t>
  </si>
  <si>
    <t>交通安全施設更新</t>
  </si>
  <si>
    <t>道路表示塗装委託</t>
  </si>
  <si>
    <t>交通管制センター中央装置及び信号器保守業務委託</t>
  </si>
  <si>
    <t>パーキングメーター管理等業務委託</t>
  </si>
  <si>
    <t>違法駐車車両移動補完委託</t>
  </si>
  <si>
    <t>道路使用適正化センター管理業務委託</t>
  </si>
  <si>
    <t>信号機電球交換及び清掃業務委託</t>
  </si>
  <si>
    <t>信号機の地域制御化及び改良に伴う調査設計委託</t>
  </si>
  <si>
    <t>信号機新設に伴う調査摂家委託</t>
  </si>
  <si>
    <t>安全運転管理者等講習委託</t>
  </si>
  <si>
    <t>道路交通情報提供業務委託</t>
  </si>
  <si>
    <t>地域交通安全活動推進委員会研修牛炎業務委託</t>
  </si>
  <si>
    <t>信号機解体処分委託</t>
  </si>
  <si>
    <t>その他</t>
  </si>
  <si>
    <t>交通展示館運営業務委託</t>
  </si>
  <si>
    <t>婦人交通整理運営費補助</t>
  </si>
  <si>
    <t>交通指導員運営費補助</t>
  </si>
  <si>
    <t>じどうしゃこ</t>
  </si>
  <si>
    <t>自動車安全運転センター負担金</t>
  </si>
  <si>
    <t>その他</t>
  </si>
  <si>
    <t>その他</t>
  </si>
  <si>
    <t>燈火式道路表示保守委託</t>
  </si>
  <si>
    <t>小計</t>
  </si>
  <si>
    <t>船舶の維持費</t>
  </si>
  <si>
    <t>神奈川県警友会補助金</t>
  </si>
  <si>
    <t>警察共済組合補助金</t>
  </si>
  <si>
    <t>住宅資金貸付金</t>
  </si>
  <si>
    <t>運転免許更新時講習委託</t>
  </si>
  <si>
    <t>停止処分者講習委託</t>
  </si>
  <si>
    <t>原付講習委託</t>
  </si>
  <si>
    <t>指定自動車教習所指導員等講習委託</t>
  </si>
  <si>
    <t>小計</t>
  </si>
  <si>
    <t>装備及び被服調整費</t>
  </si>
  <si>
    <t>その他</t>
  </si>
  <si>
    <t>普通車講習委託</t>
  </si>
  <si>
    <t>平成７年度</t>
  </si>
  <si>
    <t>平成８年度</t>
  </si>
  <si>
    <t>平成９年度</t>
  </si>
  <si>
    <t>生活安全費</t>
  </si>
  <si>
    <t>東京都</t>
  </si>
  <si>
    <t>退職手当及年金費</t>
  </si>
  <si>
    <t>施設管理費</t>
  </si>
  <si>
    <t>改修費</t>
  </si>
  <si>
    <t>委託費</t>
  </si>
  <si>
    <t>助成費</t>
  </si>
  <si>
    <t>科　目（事業名）　　　</t>
  </si>
  <si>
    <t>※警視庁に関するの以下の数字は平成8年度実績</t>
  </si>
  <si>
    <t>捜査費</t>
  </si>
  <si>
    <t>交通安全施設管理費</t>
  </si>
  <si>
    <t>交通安全施設整備費</t>
  </si>
  <si>
    <t>神奈川県／平成９年度神奈川県一般会計歳入歳出決算書、平成９年度主要施策説明書</t>
  </si>
  <si>
    <t>北海道／北海道歳入歳出決算に係る付属調書ほか</t>
  </si>
  <si>
    <t>東京都／平成９年度決算の状況、平成９年度主要施策の結果</t>
  </si>
  <si>
    <t>出展</t>
  </si>
  <si>
    <t>平成9年一般会計歳出額</t>
  </si>
  <si>
    <t>平成5年度</t>
  </si>
  <si>
    <t>平成6年度</t>
  </si>
  <si>
    <t>一般会計歳出総額</t>
  </si>
  <si>
    <t>一般会計に占める警察費</t>
  </si>
  <si>
    <t>平成10年度</t>
  </si>
  <si>
    <t>違反者講習委託</t>
  </si>
  <si>
    <t>高齢者講習委託</t>
  </si>
  <si>
    <t>仮免許試験事務委託</t>
  </si>
  <si>
    <t>交通安全活動推進センター管理業務委託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</si>
</sst>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0" xfId="0" applyFont="1" applyFill="1" applyAlignment="1">
      <alignment/>
    </xf>
    <xf numFmtId="176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76" fontId="3" fillId="4" borderId="0" xfId="0" applyNumberFormat="1" applyFont="1" applyFill="1" applyBorder="1" applyAlignment="1">
      <alignment horizontal="center"/>
    </xf>
    <xf numFmtId="176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77" fontId="3" fillId="4" borderId="2" xfId="0" applyNumberFormat="1" applyFont="1" applyFill="1" applyBorder="1" applyAlignment="1">
      <alignment/>
    </xf>
    <xf numFmtId="10" fontId="3" fillId="4" borderId="2" xfId="0" applyNumberFormat="1" applyFont="1" applyFill="1" applyBorder="1" applyAlignment="1">
      <alignment/>
    </xf>
    <xf numFmtId="10" fontId="3" fillId="4" borderId="0" xfId="0" applyNumberFormat="1" applyFont="1" applyFill="1" applyBorder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77" fontId="4" fillId="3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176" fontId="4" fillId="3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76" fontId="3" fillId="4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177" fontId="3" fillId="4" borderId="5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0" fontId="3" fillId="3" borderId="1" xfId="0" applyNumberFormat="1" applyFont="1" applyFill="1" applyBorder="1" applyAlignment="1">
      <alignment horizontal="center"/>
    </xf>
    <xf numFmtId="176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77" fontId="8" fillId="2" borderId="0" xfId="0" applyNumberFormat="1" applyFont="1" applyFill="1" applyAlignment="1">
      <alignment horizontal="right"/>
    </xf>
    <xf numFmtId="176" fontId="3" fillId="3" borderId="6" xfId="0" applyNumberFormat="1" applyFont="1" applyFill="1" applyBorder="1" applyAlignment="1">
      <alignment horizontal="center"/>
    </xf>
    <xf numFmtId="176" fontId="3" fillId="4" borderId="7" xfId="0" applyNumberFormat="1" applyFont="1" applyFill="1" applyBorder="1" applyAlignment="1">
      <alignment horizontal="center"/>
    </xf>
    <xf numFmtId="177" fontId="3" fillId="4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176" fontId="3" fillId="4" borderId="10" xfId="0" applyNumberFormat="1" applyFont="1" applyFill="1" applyBorder="1" applyAlignment="1">
      <alignment horizontal="right"/>
    </xf>
    <xf numFmtId="177" fontId="3" fillId="4" borderId="11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176" fontId="4" fillId="3" borderId="9" xfId="0" applyNumberFormat="1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177" fontId="6" fillId="4" borderId="11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176" fontId="3" fillId="3" borderId="9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77" fontId="9" fillId="4" borderId="2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10" fontId="9" fillId="4" borderId="2" xfId="0" applyNumberFormat="1" applyFont="1" applyFill="1" applyBorder="1" applyAlignment="1">
      <alignment horizontal="center"/>
    </xf>
    <xf numFmtId="10" fontId="6" fillId="4" borderId="2" xfId="0" applyNumberFormat="1" applyFont="1" applyFill="1" applyBorder="1" applyAlignment="1">
      <alignment horizontal="center"/>
    </xf>
    <xf numFmtId="10" fontId="9" fillId="4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76" fontId="9" fillId="4" borderId="0" xfId="0" applyNumberFormat="1" applyFont="1" applyFill="1" applyBorder="1" applyAlignment="1">
      <alignment/>
    </xf>
    <xf numFmtId="176" fontId="3" fillId="3" borderId="1" xfId="0" applyNumberFormat="1" applyFont="1" applyFill="1" applyBorder="1" applyAlignment="1">
      <alignment/>
    </xf>
    <xf numFmtId="176" fontId="3" fillId="3" borderId="1" xfId="0" applyNumberFormat="1" applyFont="1" applyFill="1" applyBorder="1" applyAlignment="1">
      <alignment wrapText="1"/>
    </xf>
    <xf numFmtId="176" fontId="3" fillId="3" borderId="3" xfId="0" applyNumberFormat="1" applyFont="1" applyFill="1" applyBorder="1" applyAlignment="1">
      <alignment horizontal="right" wrapText="1"/>
    </xf>
    <xf numFmtId="176" fontId="3" fillId="3" borderId="1" xfId="0" applyNumberFormat="1" applyFont="1" applyFill="1" applyBorder="1" applyAlignment="1">
      <alignment horizontal="center" wrapText="1"/>
    </xf>
    <xf numFmtId="176" fontId="3" fillId="3" borderId="12" xfId="0" applyNumberFormat="1" applyFont="1" applyFill="1" applyBorder="1" applyAlignment="1">
      <alignment wrapText="1"/>
    </xf>
    <xf numFmtId="177" fontId="3" fillId="4" borderId="13" xfId="0" applyNumberFormat="1" applyFont="1" applyFill="1" applyBorder="1" applyAlignment="1">
      <alignment/>
    </xf>
    <xf numFmtId="176" fontId="3" fillId="3" borderId="1" xfId="0" applyNumberFormat="1" applyFont="1" applyFill="1" applyBorder="1" applyAlignment="1">
      <alignment horizontal="left"/>
    </xf>
    <xf numFmtId="176" fontId="3" fillId="3" borderId="1" xfId="0" applyNumberFormat="1" applyFont="1" applyFill="1" applyBorder="1" applyAlignment="1">
      <alignment horizontal="left" wrapText="1"/>
    </xf>
    <xf numFmtId="176" fontId="3" fillId="2" borderId="14" xfId="0" applyNumberFormat="1" applyFont="1" applyFill="1" applyBorder="1" applyAlignment="1">
      <alignment horizontal="right"/>
    </xf>
    <xf numFmtId="177" fontId="3" fillId="2" borderId="14" xfId="0" applyNumberFormat="1" applyFont="1" applyFill="1" applyBorder="1" applyAlignment="1">
      <alignment/>
    </xf>
    <xf numFmtId="177" fontId="10" fillId="5" borderId="15" xfId="0" applyNumberFormat="1" applyFont="1" applyFill="1" applyBorder="1" applyAlignment="1">
      <alignment horizontal="center"/>
    </xf>
    <xf numFmtId="176" fontId="3" fillId="3" borderId="14" xfId="0" applyNumberFormat="1" applyFont="1" applyFill="1" applyBorder="1" applyAlignment="1">
      <alignment horizontal="center"/>
    </xf>
    <xf numFmtId="177" fontId="3" fillId="4" borderId="14" xfId="0" applyNumberFormat="1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177" fontId="9" fillId="4" borderId="14" xfId="0" applyNumberFormat="1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10" fontId="6" fillId="4" borderId="14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/>
    </xf>
    <xf numFmtId="176" fontId="3" fillId="3" borderId="16" xfId="0" applyNumberFormat="1" applyFont="1" applyFill="1" applyBorder="1" applyAlignment="1">
      <alignment horizontal="center"/>
    </xf>
    <xf numFmtId="177" fontId="3" fillId="4" borderId="16" xfId="0" applyNumberFormat="1" applyFont="1" applyFill="1" applyBorder="1" applyAlignment="1">
      <alignment/>
    </xf>
    <xf numFmtId="176" fontId="3" fillId="3" borderId="14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/>
    </xf>
    <xf numFmtId="176" fontId="3" fillId="3" borderId="14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177" fontId="3" fillId="4" borderId="17" xfId="0" applyNumberFormat="1" applyFont="1" applyFill="1" applyBorder="1" applyAlignment="1">
      <alignment/>
    </xf>
    <xf numFmtId="0" fontId="3" fillId="3" borderId="14" xfId="0" applyFont="1" applyFill="1" applyBorder="1" applyAlignment="1">
      <alignment/>
    </xf>
    <xf numFmtId="176" fontId="3" fillId="3" borderId="14" xfId="0" applyNumberFormat="1" applyFont="1" applyFill="1" applyBorder="1" applyAlignment="1">
      <alignment horizontal="left" wrapText="1"/>
    </xf>
    <xf numFmtId="176" fontId="3" fillId="3" borderId="14" xfId="0" applyNumberFormat="1" applyFont="1" applyFill="1" applyBorder="1" applyAlignment="1">
      <alignment horizontal="center" wrapText="1"/>
    </xf>
    <xf numFmtId="176" fontId="3" fillId="3" borderId="17" xfId="0" applyNumberFormat="1" applyFont="1" applyFill="1" applyBorder="1" applyAlignment="1">
      <alignment horizontal="right"/>
    </xf>
    <xf numFmtId="176" fontId="4" fillId="3" borderId="17" xfId="0" applyNumberFormat="1" applyFont="1" applyFill="1" applyBorder="1" applyAlignment="1">
      <alignment horizontal="left"/>
    </xf>
    <xf numFmtId="0" fontId="7" fillId="3" borderId="17" xfId="0" applyFont="1" applyFill="1" applyBorder="1" applyAlignment="1">
      <alignment/>
    </xf>
    <xf numFmtId="177" fontId="6" fillId="4" borderId="17" xfId="0" applyNumberFormat="1" applyFont="1" applyFill="1" applyBorder="1" applyAlignment="1">
      <alignment/>
    </xf>
    <xf numFmtId="176" fontId="3" fillId="3" borderId="18" xfId="0" applyNumberFormat="1" applyFont="1" applyFill="1" applyBorder="1" applyAlignment="1">
      <alignment wrapText="1"/>
    </xf>
    <xf numFmtId="177" fontId="3" fillId="4" borderId="18" xfId="0" applyNumberFormat="1" applyFont="1" applyFill="1" applyBorder="1" applyAlignment="1">
      <alignment/>
    </xf>
    <xf numFmtId="176" fontId="3" fillId="3" borderId="14" xfId="0" applyNumberFormat="1" applyFont="1" applyFill="1" applyBorder="1" applyAlignment="1">
      <alignment wrapText="1"/>
    </xf>
    <xf numFmtId="176" fontId="3" fillId="3" borderId="19" xfId="0" applyNumberFormat="1" applyFont="1" applyFill="1" applyBorder="1" applyAlignment="1">
      <alignment horizontal="right" wrapText="1"/>
    </xf>
    <xf numFmtId="177" fontId="3" fillId="4" borderId="19" xfId="0" applyNumberFormat="1" applyFont="1" applyFill="1" applyBorder="1" applyAlignment="1">
      <alignment/>
    </xf>
    <xf numFmtId="176" fontId="2" fillId="3" borderId="0" xfId="0" applyNumberFormat="1" applyFont="1" applyFill="1" applyBorder="1" applyAlignment="1">
      <alignment horizontal="left"/>
    </xf>
    <xf numFmtId="177" fontId="2" fillId="4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177" fontId="4" fillId="3" borderId="1" xfId="0" applyNumberFormat="1" applyFont="1" applyFill="1" applyBorder="1" applyAlignment="1">
      <alignment/>
    </xf>
    <xf numFmtId="177" fontId="3" fillId="3" borderId="1" xfId="0" applyNumberFormat="1" applyFont="1" applyFill="1" applyBorder="1" applyAlignment="1">
      <alignment/>
    </xf>
    <xf numFmtId="176" fontId="10" fillId="2" borderId="0" xfId="0" applyNumberFormat="1" applyFont="1" applyFill="1" applyAlignment="1">
      <alignment horizontal="left"/>
    </xf>
    <xf numFmtId="177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177" fontId="12" fillId="4" borderId="14" xfId="0" applyNumberFormat="1" applyFont="1" applyFill="1" applyBorder="1" applyAlignment="1">
      <alignment/>
    </xf>
    <xf numFmtId="177" fontId="12" fillId="4" borderId="17" xfId="0" applyNumberFormat="1" applyFont="1" applyFill="1" applyBorder="1" applyAlignment="1">
      <alignment/>
    </xf>
    <xf numFmtId="177" fontId="10" fillId="5" borderId="20" xfId="0" applyNumberFormat="1" applyFont="1" applyFill="1" applyBorder="1" applyAlignment="1">
      <alignment horizontal="center"/>
    </xf>
    <xf numFmtId="177" fontId="10" fillId="5" borderId="21" xfId="0" applyNumberFormat="1" applyFont="1" applyFill="1" applyBorder="1" applyAlignment="1">
      <alignment horizontal="center"/>
    </xf>
    <xf numFmtId="177" fontId="10" fillId="5" borderId="22" xfId="0" applyNumberFormat="1" applyFont="1" applyFill="1" applyBorder="1" applyAlignment="1">
      <alignment horizontal="center"/>
    </xf>
    <xf numFmtId="176" fontId="10" fillId="5" borderId="22" xfId="0" applyNumberFormat="1" applyFont="1" applyFill="1" applyBorder="1" applyAlignment="1">
      <alignment horizontal="center"/>
    </xf>
    <xf numFmtId="176" fontId="10" fillId="5" borderId="2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51</xdr:row>
      <xdr:rowOff>76200</xdr:rowOff>
    </xdr:from>
    <xdr:to>
      <xdr:col>4</xdr:col>
      <xdr:colOff>609600</xdr:colOff>
      <xdr:row>55</xdr:row>
      <xdr:rowOff>38100</xdr:rowOff>
    </xdr:to>
    <xdr:sp>
      <xdr:nvSpPr>
        <xdr:cNvPr id="1" name="AutoShape 22"/>
        <xdr:cNvSpPr>
          <a:spLocks/>
        </xdr:cNvSpPr>
      </xdr:nvSpPr>
      <xdr:spPr>
        <a:xfrm>
          <a:off x="4038600" y="9372600"/>
          <a:ext cx="1609725" cy="685800"/>
        </a:xfrm>
        <a:prstGeom prst="wedgeRoundRectCallout">
          <a:avLst>
            <a:gd name="adj1" fmla="val -42125"/>
            <a:gd name="adj2" fmla="val 136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３倍の予算を持つ警視庁の捜査費を上回るのはヘン？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showRowColHeaders="0" tabSelected="1" zoomScale="75" zoomScaleNormal="75" workbookViewId="0" topLeftCell="A1">
      <selection activeCell="C30" sqref="C30"/>
    </sheetView>
  </sheetViews>
  <sheetFormatPr defaultColWidth="9.00390625" defaultRowHeight="13.5"/>
  <cols>
    <col min="1" max="1" width="3.125" style="1" customWidth="1"/>
    <col min="2" max="2" width="23.375" style="1" customWidth="1"/>
    <col min="3" max="3" width="16.125" style="2" customWidth="1"/>
    <col min="4" max="4" width="23.50390625" style="2" customWidth="1"/>
    <col min="5" max="5" width="16.375" style="3" customWidth="1"/>
    <col min="6" max="6" width="24.375" style="1" customWidth="1"/>
    <col min="7" max="7" width="16.375" style="3" customWidth="1"/>
    <col min="8" max="8" width="12.50390625" style="1" bestFit="1" customWidth="1"/>
    <col min="9" max="9" width="14.00390625" style="1" bestFit="1" customWidth="1"/>
    <col min="10" max="16384" width="9.00390625" style="1" customWidth="1"/>
  </cols>
  <sheetData>
    <row r="1" ht="15" thickBot="1">
      <c r="G1" s="27" t="s">
        <v>53</v>
      </c>
    </row>
    <row r="2" spans="2:7" s="44" customFormat="1" ht="18" thickBot="1">
      <c r="B2" s="101" t="s">
        <v>12</v>
      </c>
      <c r="C2" s="102"/>
      <c r="D2" s="100" t="s">
        <v>13</v>
      </c>
      <c r="E2" s="99"/>
      <c r="F2" s="98" t="s">
        <v>101</v>
      </c>
      <c r="G2" s="99"/>
    </row>
    <row r="3" spans="1:7" ht="14.25">
      <c r="A3" s="4"/>
      <c r="B3" s="5"/>
      <c r="C3" s="6"/>
      <c r="D3" s="12"/>
      <c r="E3" s="9"/>
      <c r="F3" s="8"/>
      <c r="G3" s="9"/>
    </row>
    <row r="4" spans="2:7" ht="14.25">
      <c r="B4" s="41" t="s">
        <v>116</v>
      </c>
      <c r="C4" s="49">
        <v>3137761055000</v>
      </c>
      <c r="D4" s="41" t="s">
        <v>116</v>
      </c>
      <c r="E4" s="42">
        <v>1740132870416</v>
      </c>
      <c r="F4" s="43" t="s">
        <v>116</v>
      </c>
      <c r="G4" s="42">
        <v>6384724422000</v>
      </c>
    </row>
    <row r="5" spans="2:7" ht="14.25">
      <c r="B5" s="41" t="s">
        <v>26</v>
      </c>
      <c r="C5" s="49">
        <v>150153429451</v>
      </c>
      <c r="D5" s="41" t="s">
        <v>26</v>
      </c>
      <c r="E5" s="42">
        <v>194360346447</v>
      </c>
      <c r="F5" s="43" t="s">
        <v>26</v>
      </c>
      <c r="G5" s="42">
        <v>617349999000</v>
      </c>
    </row>
    <row r="6" spans="2:7" ht="14.25">
      <c r="B6" s="41" t="s">
        <v>27</v>
      </c>
      <c r="C6" s="47">
        <f>C5/C4</f>
        <v>0.0478536851019078</v>
      </c>
      <c r="D6" s="26" t="s">
        <v>54</v>
      </c>
      <c r="E6" s="46">
        <f>E5/E4</f>
        <v>0.1116928194112762</v>
      </c>
      <c r="F6" s="43" t="s">
        <v>27</v>
      </c>
      <c r="G6" s="45">
        <f>G5/G4</f>
        <v>0.09669172202214117</v>
      </c>
    </row>
    <row r="7" spans="1:7" ht="15" thickBot="1">
      <c r="A7" s="4"/>
      <c r="B7" s="5"/>
      <c r="C7" s="11"/>
      <c r="D7" s="24"/>
      <c r="E7" s="10"/>
      <c r="F7" s="8"/>
      <c r="G7" s="9"/>
    </row>
    <row r="8" spans="1:7" ht="14.25">
      <c r="A8" s="4"/>
      <c r="B8" s="28" t="s">
        <v>28</v>
      </c>
      <c r="C8" s="29"/>
      <c r="D8" s="28" t="s">
        <v>28</v>
      </c>
      <c r="E8" s="30"/>
      <c r="F8" s="28" t="s">
        <v>107</v>
      </c>
      <c r="G8" s="30"/>
    </row>
    <row r="9" spans="1:7" ht="14.25">
      <c r="A9" s="4"/>
      <c r="B9" s="7"/>
      <c r="C9" s="6"/>
      <c r="D9" s="12"/>
      <c r="E9" s="9"/>
      <c r="F9" s="88" t="s">
        <v>108</v>
      </c>
      <c r="G9" s="89"/>
    </row>
    <row r="10" spans="2:7" ht="14.25">
      <c r="B10" s="14" t="s">
        <v>29</v>
      </c>
      <c r="C10" s="13">
        <v>68399779</v>
      </c>
      <c r="D10" s="25"/>
      <c r="E10" s="9"/>
      <c r="F10" s="14" t="s">
        <v>29</v>
      </c>
      <c r="G10" s="9">
        <v>30466693</v>
      </c>
    </row>
    <row r="11" spans="2:7" ht="14.25">
      <c r="B11" s="15" t="s">
        <v>16</v>
      </c>
      <c r="C11" s="13">
        <v>121301085341</v>
      </c>
      <c r="D11" s="15" t="s">
        <v>16</v>
      </c>
      <c r="E11" s="9">
        <v>175559969456</v>
      </c>
      <c r="F11" s="91" t="s">
        <v>16</v>
      </c>
      <c r="G11" s="9">
        <v>482818602000</v>
      </c>
    </row>
    <row r="12" spans="2:7" ht="14.25">
      <c r="B12" s="17" t="s">
        <v>0</v>
      </c>
      <c r="C12" s="13">
        <v>201642856</v>
      </c>
      <c r="D12" s="50" t="s">
        <v>86</v>
      </c>
      <c r="E12" s="9">
        <v>406977793</v>
      </c>
      <c r="F12" s="17"/>
      <c r="G12" s="9"/>
    </row>
    <row r="13" spans="2:7" ht="14.25">
      <c r="B13" s="17" t="s">
        <v>30</v>
      </c>
      <c r="C13" s="13">
        <v>313390000</v>
      </c>
      <c r="D13" s="50" t="s">
        <v>87</v>
      </c>
      <c r="E13" s="9">
        <v>95297000</v>
      </c>
      <c r="F13" s="91" t="s">
        <v>19</v>
      </c>
      <c r="G13" s="9">
        <v>4650226284</v>
      </c>
    </row>
    <row r="14" spans="2:7" ht="14.25">
      <c r="B14" s="17" t="s">
        <v>82</v>
      </c>
      <c r="C14" s="13"/>
      <c r="D14" s="50" t="s">
        <v>88</v>
      </c>
      <c r="E14" s="9">
        <v>470000000</v>
      </c>
      <c r="F14" s="92"/>
      <c r="G14" s="9"/>
    </row>
    <row r="15" spans="2:7" ht="14.25">
      <c r="B15" s="17"/>
      <c r="C15" s="13"/>
      <c r="D15" s="56" t="s">
        <v>95</v>
      </c>
      <c r="E15" s="9"/>
      <c r="F15" s="91" t="s">
        <v>21</v>
      </c>
      <c r="G15" s="9">
        <v>577519235</v>
      </c>
    </row>
    <row r="16" spans="2:7" ht="14.25">
      <c r="B16" s="17"/>
      <c r="C16" s="13"/>
      <c r="D16" s="25"/>
      <c r="E16" s="9"/>
      <c r="F16" s="17"/>
      <c r="G16" s="9"/>
    </row>
    <row r="17" spans="2:7" ht="14.25">
      <c r="B17" s="17"/>
      <c r="C17" s="13"/>
      <c r="D17" s="25"/>
      <c r="E17" s="9"/>
      <c r="F17" s="15" t="s">
        <v>20</v>
      </c>
      <c r="G17" s="9">
        <v>856720376</v>
      </c>
    </row>
    <row r="18" spans="2:7" ht="14.25">
      <c r="B18" s="17"/>
      <c r="C18" s="13"/>
      <c r="D18" s="25"/>
      <c r="E18" s="9"/>
      <c r="F18" s="15"/>
      <c r="G18" s="9"/>
    </row>
    <row r="19" spans="2:7" ht="14.25">
      <c r="B19" s="17"/>
      <c r="C19" s="13"/>
      <c r="D19" s="25"/>
      <c r="E19" s="9"/>
      <c r="F19" s="91" t="s">
        <v>102</v>
      </c>
      <c r="G19" s="9">
        <v>19667231840</v>
      </c>
    </row>
    <row r="20" spans="2:7" ht="14.25">
      <c r="B20" s="17"/>
      <c r="C20" s="13"/>
      <c r="D20" s="25"/>
      <c r="E20" s="9"/>
      <c r="F20" s="16"/>
      <c r="G20" s="9"/>
    </row>
    <row r="21" spans="2:7" ht="14.25">
      <c r="B21" s="17"/>
      <c r="C21" s="13"/>
      <c r="D21" s="25"/>
      <c r="E21" s="9"/>
      <c r="F21" s="14"/>
      <c r="G21" s="9"/>
    </row>
    <row r="22" spans="2:7" ht="14.25">
      <c r="B22" s="31" t="s">
        <v>22</v>
      </c>
      <c r="C22" s="32">
        <v>2002373520</v>
      </c>
      <c r="D22" s="31" t="s">
        <v>22</v>
      </c>
      <c r="E22" s="33">
        <v>2885395481</v>
      </c>
      <c r="F22" s="34" t="s">
        <v>22</v>
      </c>
      <c r="G22" s="33">
        <v>8572480661</v>
      </c>
    </row>
    <row r="23" spans="2:7" ht="14.25">
      <c r="B23" s="17" t="s">
        <v>31</v>
      </c>
      <c r="C23" s="13">
        <v>250512990</v>
      </c>
      <c r="D23" s="50" t="s">
        <v>57</v>
      </c>
      <c r="E23" s="9">
        <v>1322031125</v>
      </c>
      <c r="F23" s="8"/>
      <c r="G23" s="9"/>
    </row>
    <row r="24" spans="2:7" ht="14.25">
      <c r="B24" s="17" t="s">
        <v>1</v>
      </c>
      <c r="C24" s="13">
        <v>1263174757</v>
      </c>
      <c r="D24" s="17" t="s">
        <v>1</v>
      </c>
      <c r="E24" s="9">
        <v>1043098967</v>
      </c>
      <c r="F24" s="8"/>
      <c r="G24" s="9"/>
    </row>
    <row r="25" spans="2:7" ht="14.25">
      <c r="B25" s="17"/>
      <c r="C25" s="13"/>
      <c r="D25" s="50" t="s">
        <v>58</v>
      </c>
      <c r="E25" s="9">
        <v>218102225</v>
      </c>
      <c r="F25" s="8"/>
      <c r="G25" s="9"/>
    </row>
    <row r="26" spans="2:7" ht="14.25">
      <c r="B26" s="17"/>
      <c r="C26" s="13"/>
      <c r="D26" s="50" t="s">
        <v>85</v>
      </c>
      <c r="E26" s="9">
        <v>58817419</v>
      </c>
      <c r="F26" s="8"/>
      <c r="G26" s="9"/>
    </row>
    <row r="27" spans="2:7" ht="14.25">
      <c r="B27" s="17"/>
      <c r="C27" s="13"/>
      <c r="D27" s="50" t="s">
        <v>94</v>
      </c>
      <c r="E27" s="9">
        <v>1322031125</v>
      </c>
      <c r="F27" s="8"/>
      <c r="G27" s="9"/>
    </row>
    <row r="28" spans="2:7" ht="14.25">
      <c r="B28" s="17" t="s">
        <v>81</v>
      </c>
      <c r="C28" s="13"/>
      <c r="D28" s="17" t="s">
        <v>81</v>
      </c>
      <c r="E28" s="9"/>
      <c r="F28" s="8"/>
      <c r="G28" s="9"/>
    </row>
    <row r="29" spans="2:7" ht="14.25">
      <c r="B29" s="17"/>
      <c r="C29" s="13"/>
      <c r="D29" s="25"/>
      <c r="E29" s="9"/>
      <c r="F29" s="8"/>
      <c r="G29" s="9"/>
    </row>
    <row r="30" spans="2:7" ht="14.25">
      <c r="B30" s="31" t="s">
        <v>32</v>
      </c>
      <c r="C30" s="32">
        <v>9804424384</v>
      </c>
      <c r="D30" s="31" t="s">
        <v>32</v>
      </c>
      <c r="E30" s="33">
        <v>2132589099</v>
      </c>
      <c r="F30" s="34" t="s">
        <v>32</v>
      </c>
      <c r="G30" s="33">
        <v>54580120324</v>
      </c>
    </row>
    <row r="31" spans="2:7" ht="14.25">
      <c r="B31" s="17" t="s">
        <v>33</v>
      </c>
      <c r="C31" s="13">
        <v>3398993785</v>
      </c>
      <c r="D31" s="25"/>
      <c r="E31" s="9"/>
      <c r="F31" s="8" t="s">
        <v>103</v>
      </c>
      <c r="G31" s="9">
        <v>12755015000</v>
      </c>
    </row>
    <row r="32" spans="2:7" ht="14.25">
      <c r="B32" s="17" t="s">
        <v>34</v>
      </c>
      <c r="C32" s="13">
        <v>463253741</v>
      </c>
      <c r="D32" s="25"/>
      <c r="E32" s="9"/>
      <c r="F32" s="8" t="s">
        <v>104</v>
      </c>
      <c r="G32" s="9">
        <v>3446101000</v>
      </c>
    </row>
    <row r="33" spans="2:7" ht="14.25">
      <c r="B33" s="17" t="s">
        <v>2</v>
      </c>
      <c r="C33" s="13"/>
      <c r="D33" s="25"/>
      <c r="E33" s="9"/>
      <c r="F33" s="8"/>
      <c r="G33" s="9"/>
    </row>
    <row r="34" spans="2:7" ht="14.25">
      <c r="B34" s="17" t="s">
        <v>3</v>
      </c>
      <c r="C34" s="13">
        <v>4559897035</v>
      </c>
      <c r="D34" s="25"/>
      <c r="E34" s="9"/>
      <c r="F34" s="8"/>
      <c r="G34" s="9"/>
    </row>
    <row r="35" spans="2:7" ht="14.25">
      <c r="B35" s="17" t="s">
        <v>81</v>
      </c>
      <c r="C35" s="13"/>
      <c r="D35" s="17" t="s">
        <v>81</v>
      </c>
      <c r="E35" s="9"/>
      <c r="F35" s="8"/>
      <c r="G35" s="9"/>
    </row>
    <row r="36" spans="2:7" ht="14.25">
      <c r="B36" s="17"/>
      <c r="C36" s="13"/>
      <c r="D36" s="25"/>
      <c r="E36" s="9"/>
      <c r="F36" s="8"/>
      <c r="G36" s="9"/>
    </row>
    <row r="37" spans="2:7" ht="14.25">
      <c r="B37" s="31" t="s">
        <v>35</v>
      </c>
      <c r="C37" s="32">
        <v>1694472476</v>
      </c>
      <c r="D37" s="31" t="s">
        <v>35</v>
      </c>
      <c r="E37" s="33">
        <v>1672298641</v>
      </c>
      <c r="F37" s="34" t="s">
        <v>35</v>
      </c>
      <c r="G37" s="33">
        <v>2735280971</v>
      </c>
    </row>
    <row r="38" spans="2:7" ht="14.25">
      <c r="B38" s="17" t="s">
        <v>35</v>
      </c>
      <c r="C38" s="13">
        <v>1686730958</v>
      </c>
      <c r="D38" s="57" t="s">
        <v>89</v>
      </c>
      <c r="E38" s="9">
        <v>478757849</v>
      </c>
      <c r="F38" s="8" t="s">
        <v>18</v>
      </c>
      <c r="G38" s="9">
        <v>1159530000</v>
      </c>
    </row>
    <row r="39" spans="2:7" ht="14.25">
      <c r="B39" s="17" t="s">
        <v>36</v>
      </c>
      <c r="C39" s="13">
        <v>0</v>
      </c>
      <c r="D39" s="57" t="s">
        <v>90</v>
      </c>
      <c r="E39" s="9">
        <v>184929571</v>
      </c>
      <c r="F39" s="8"/>
      <c r="G39" s="9"/>
    </row>
    <row r="40" spans="2:7" ht="14.25">
      <c r="B40" s="17" t="s">
        <v>81</v>
      </c>
      <c r="C40" s="13"/>
      <c r="D40" s="57" t="s">
        <v>91</v>
      </c>
      <c r="E40" s="9">
        <v>104228596</v>
      </c>
      <c r="F40" s="8"/>
      <c r="G40" s="9"/>
    </row>
    <row r="41" spans="2:7" ht="14.25">
      <c r="B41" s="17"/>
      <c r="C41" s="13"/>
      <c r="D41" s="57" t="s">
        <v>92</v>
      </c>
      <c r="E41" s="9">
        <v>24421829</v>
      </c>
      <c r="F41" s="8"/>
      <c r="G41" s="9"/>
    </row>
    <row r="42" spans="2:7" ht="14.25">
      <c r="B42" s="17"/>
      <c r="C42" s="13"/>
      <c r="D42" s="57" t="s">
        <v>96</v>
      </c>
      <c r="E42" s="9">
        <v>18235789</v>
      </c>
      <c r="F42" s="8"/>
      <c r="G42" s="9"/>
    </row>
    <row r="43" spans="2:7" ht="14.25">
      <c r="B43" s="17"/>
      <c r="C43" s="13"/>
      <c r="D43" s="57" t="s">
        <v>75</v>
      </c>
      <c r="E43" s="9">
        <v>147092291</v>
      </c>
      <c r="F43" s="8"/>
      <c r="G43" s="9"/>
    </row>
    <row r="44" spans="2:7" ht="14.25">
      <c r="B44" s="17"/>
      <c r="C44" s="13"/>
      <c r="D44" s="53" t="s">
        <v>93</v>
      </c>
      <c r="E44" s="9">
        <f>SUM(E38:E43)</f>
        <v>957665925</v>
      </c>
      <c r="F44" s="8"/>
      <c r="G44" s="9"/>
    </row>
    <row r="45" spans="2:7" ht="14.25">
      <c r="B45" s="17"/>
      <c r="C45" s="13"/>
      <c r="D45" s="25"/>
      <c r="E45" s="9"/>
      <c r="F45" s="8"/>
      <c r="G45" s="9"/>
    </row>
    <row r="46" spans="2:7" s="48" customFormat="1" ht="14.25">
      <c r="B46" s="31" t="s">
        <v>55</v>
      </c>
      <c r="C46" s="32">
        <v>76973706</v>
      </c>
      <c r="D46" s="39"/>
      <c r="E46" s="33"/>
      <c r="F46" s="38"/>
      <c r="G46" s="33"/>
    </row>
    <row r="47" spans="2:7" ht="14.25">
      <c r="B47" s="17"/>
      <c r="C47" s="13"/>
      <c r="D47" s="25"/>
      <c r="E47" s="9"/>
      <c r="F47" s="8"/>
      <c r="G47" s="9"/>
    </row>
    <row r="48" spans="2:7" ht="14.25">
      <c r="B48" s="31" t="s">
        <v>56</v>
      </c>
      <c r="C48" s="32">
        <v>4352219176</v>
      </c>
      <c r="D48" s="35" t="s">
        <v>37</v>
      </c>
      <c r="E48" s="33">
        <v>2310722051</v>
      </c>
      <c r="F48" s="31"/>
      <c r="G48" s="33"/>
    </row>
    <row r="49" spans="2:7" ht="14.25">
      <c r="B49" s="17" t="s">
        <v>4</v>
      </c>
      <c r="C49" s="13">
        <v>49256219</v>
      </c>
      <c r="D49" s="25"/>
      <c r="E49" s="9"/>
      <c r="F49" s="15" t="s">
        <v>23</v>
      </c>
      <c r="G49" s="9">
        <v>785863408</v>
      </c>
    </row>
    <row r="50" spans="2:7" ht="14.25">
      <c r="B50" s="17" t="s">
        <v>38</v>
      </c>
      <c r="C50" s="13">
        <v>7131591</v>
      </c>
      <c r="D50" s="25"/>
      <c r="E50" s="9"/>
      <c r="F50" s="15" t="s">
        <v>100</v>
      </c>
      <c r="G50" s="9">
        <v>572579290</v>
      </c>
    </row>
    <row r="51" spans="2:7" ht="14.25">
      <c r="B51" s="17" t="s">
        <v>5</v>
      </c>
      <c r="C51" s="13">
        <v>36920719</v>
      </c>
      <c r="D51" s="25"/>
      <c r="E51" s="9"/>
      <c r="F51" s="8"/>
      <c r="G51" s="9"/>
    </row>
    <row r="52" spans="2:7" ht="14.25">
      <c r="B52" s="17" t="s">
        <v>39</v>
      </c>
      <c r="C52" s="13">
        <v>5560704</v>
      </c>
      <c r="D52" s="25"/>
      <c r="E52" s="9"/>
      <c r="F52" s="14"/>
      <c r="G52" s="9"/>
    </row>
    <row r="53" spans="2:7" ht="14.25">
      <c r="B53" s="17" t="s">
        <v>6</v>
      </c>
      <c r="C53" s="13">
        <v>8110000</v>
      </c>
      <c r="D53" s="25"/>
      <c r="E53" s="9"/>
      <c r="F53" s="14"/>
      <c r="G53" s="9"/>
    </row>
    <row r="54" spans="2:7" ht="14.25">
      <c r="B54" s="17" t="s">
        <v>40</v>
      </c>
      <c r="C54" s="13">
        <v>61794879</v>
      </c>
      <c r="D54" s="25"/>
      <c r="E54" s="9"/>
      <c r="F54" s="14"/>
      <c r="G54" s="9"/>
    </row>
    <row r="55" spans="2:7" ht="14.25">
      <c r="B55" s="17" t="s">
        <v>7</v>
      </c>
      <c r="C55" s="13">
        <v>5575809</v>
      </c>
      <c r="D55" s="25"/>
      <c r="E55" s="9"/>
      <c r="F55" s="14"/>
      <c r="G55" s="9"/>
    </row>
    <row r="56" spans="2:7" ht="14.25">
      <c r="B56" s="17" t="s">
        <v>41</v>
      </c>
      <c r="C56" s="13">
        <v>26780077</v>
      </c>
      <c r="D56" s="25"/>
      <c r="E56" s="9"/>
      <c r="F56" s="14"/>
      <c r="G56" s="9"/>
    </row>
    <row r="57" spans="2:7" ht="14.25">
      <c r="B57" s="17" t="s">
        <v>8</v>
      </c>
      <c r="C57" s="13">
        <v>494134528</v>
      </c>
      <c r="D57" s="25"/>
      <c r="E57" s="9"/>
      <c r="F57" s="14" t="s">
        <v>24</v>
      </c>
      <c r="G57" s="9">
        <v>16704390000</v>
      </c>
    </row>
    <row r="58" spans="2:7" ht="14.25">
      <c r="B58" s="5"/>
      <c r="C58" s="13"/>
      <c r="D58" s="25"/>
      <c r="E58" s="9"/>
      <c r="F58" s="14"/>
      <c r="G58" s="9"/>
    </row>
    <row r="59" spans="2:7" ht="14.25">
      <c r="B59" s="31" t="s">
        <v>42</v>
      </c>
      <c r="C59" s="32"/>
      <c r="D59" s="36" t="s">
        <v>25</v>
      </c>
      <c r="E59" s="37">
        <v>884306015</v>
      </c>
      <c r="F59" s="15" t="s">
        <v>109</v>
      </c>
      <c r="G59" s="9">
        <v>785863408</v>
      </c>
    </row>
    <row r="60" spans="2:7" ht="14.25">
      <c r="B60" s="17" t="s">
        <v>43</v>
      </c>
      <c r="C60" s="13">
        <v>257539064</v>
      </c>
      <c r="D60" s="25" t="s">
        <v>105</v>
      </c>
      <c r="E60" s="9">
        <v>32329862</v>
      </c>
      <c r="F60" s="8"/>
      <c r="G60" s="9"/>
    </row>
    <row r="61" spans="2:7" ht="14.25">
      <c r="B61" s="17" t="s">
        <v>44</v>
      </c>
      <c r="C61" s="13">
        <v>26000000</v>
      </c>
      <c r="D61" s="25" t="s">
        <v>106</v>
      </c>
      <c r="E61" s="9">
        <v>78991493</v>
      </c>
      <c r="F61" s="8"/>
      <c r="G61" s="9"/>
    </row>
    <row r="62" spans="2:7" ht="14.25">
      <c r="B62" s="17" t="s">
        <v>45</v>
      </c>
      <c r="C62" s="13">
        <v>6593709</v>
      </c>
      <c r="D62" s="25" t="s">
        <v>17</v>
      </c>
      <c r="E62" s="9"/>
      <c r="F62" s="8"/>
      <c r="G62" s="9"/>
    </row>
    <row r="63" spans="2:7" ht="14.25">
      <c r="B63" s="17"/>
      <c r="C63" s="13"/>
      <c r="D63" s="25"/>
      <c r="E63" s="9"/>
      <c r="F63" s="8"/>
      <c r="G63" s="9"/>
    </row>
    <row r="64" spans="2:7" ht="14.25">
      <c r="B64" s="31" t="s">
        <v>46</v>
      </c>
      <c r="C64" s="32">
        <f>C65+C72</f>
        <v>10496751304</v>
      </c>
      <c r="D64" s="35" t="s">
        <v>14</v>
      </c>
      <c r="E64" s="33">
        <v>8420916151</v>
      </c>
      <c r="F64" s="17"/>
      <c r="G64" s="9"/>
    </row>
    <row r="65" spans="2:7" ht="14.25">
      <c r="B65" s="18" t="s">
        <v>47</v>
      </c>
      <c r="C65" s="13">
        <v>327270235</v>
      </c>
      <c r="D65" s="54" t="s">
        <v>59</v>
      </c>
      <c r="E65" s="55">
        <v>1481169575</v>
      </c>
      <c r="F65" s="14" t="s">
        <v>14</v>
      </c>
      <c r="G65" s="9">
        <v>2525314652</v>
      </c>
    </row>
    <row r="66" spans="2:7" ht="14.25">
      <c r="B66" s="17" t="s">
        <v>48</v>
      </c>
      <c r="C66" s="13">
        <v>7200000</v>
      </c>
      <c r="D66" s="51" t="s">
        <v>60</v>
      </c>
      <c r="E66" s="9">
        <v>1096702993</v>
      </c>
      <c r="F66" s="14"/>
      <c r="G66" s="9"/>
    </row>
    <row r="67" spans="2:7" ht="14.25">
      <c r="B67" s="17" t="s">
        <v>9</v>
      </c>
      <c r="C67" s="13">
        <v>946622773</v>
      </c>
      <c r="D67" s="51" t="s">
        <v>61</v>
      </c>
      <c r="E67" s="9">
        <v>864999297</v>
      </c>
      <c r="F67" s="14"/>
      <c r="G67" s="9"/>
    </row>
    <row r="68" spans="2:7" ht="14.25">
      <c r="B68" s="17" t="s">
        <v>10</v>
      </c>
      <c r="C68" s="13">
        <v>24768960</v>
      </c>
      <c r="D68" s="51" t="s">
        <v>62</v>
      </c>
      <c r="E68" s="9">
        <v>156997293</v>
      </c>
      <c r="F68" s="14"/>
      <c r="G68" s="9"/>
    </row>
    <row r="69" spans="2:7" ht="14.25">
      <c r="B69" s="17"/>
      <c r="C69" s="13"/>
      <c r="D69" s="53" t="s">
        <v>84</v>
      </c>
      <c r="E69" s="9">
        <f>SUM(E65:E68)</f>
        <v>3599869158</v>
      </c>
      <c r="F69" s="14"/>
      <c r="G69" s="9"/>
    </row>
    <row r="70" spans="2:7" ht="14.25">
      <c r="B70" s="17" t="s">
        <v>11</v>
      </c>
      <c r="C70" s="13"/>
      <c r="D70" s="54" t="s">
        <v>63</v>
      </c>
      <c r="E70" s="55">
        <v>1452063119</v>
      </c>
      <c r="F70" s="14"/>
      <c r="G70" s="9"/>
    </row>
    <row r="71" spans="2:7" ht="28.5">
      <c r="B71" s="17"/>
      <c r="C71" s="13"/>
      <c r="D71" s="51" t="s">
        <v>64</v>
      </c>
      <c r="E71" s="9">
        <v>357444150</v>
      </c>
      <c r="F71" s="14"/>
      <c r="G71" s="9"/>
    </row>
    <row r="72" spans="2:7" ht="14.25">
      <c r="B72" s="31" t="s">
        <v>49</v>
      </c>
      <c r="C72" s="32">
        <v>10169481069</v>
      </c>
      <c r="D72" s="51" t="s">
        <v>65</v>
      </c>
      <c r="E72" s="9">
        <v>318959258</v>
      </c>
      <c r="F72" s="90" t="s">
        <v>110</v>
      </c>
      <c r="G72" s="9">
        <v>13435177056</v>
      </c>
    </row>
    <row r="73" spans="2:9" ht="14.25">
      <c r="B73" s="17" t="s">
        <v>50</v>
      </c>
      <c r="C73" s="13">
        <v>5659769744</v>
      </c>
      <c r="D73" s="51" t="s">
        <v>66</v>
      </c>
      <c r="E73" s="9">
        <v>118444920</v>
      </c>
      <c r="F73" s="14" t="s">
        <v>111</v>
      </c>
      <c r="G73" s="9">
        <v>16586806816</v>
      </c>
      <c r="I73" s="3"/>
    </row>
    <row r="74" spans="2:7" ht="14.25">
      <c r="B74" s="17"/>
      <c r="C74" s="13"/>
      <c r="D74" s="51" t="s">
        <v>67</v>
      </c>
      <c r="E74" s="9">
        <v>91483792</v>
      </c>
      <c r="F74" s="8"/>
      <c r="G74" s="9"/>
    </row>
    <row r="75" spans="2:7" ht="14.25">
      <c r="B75" s="40" t="s">
        <v>51</v>
      </c>
      <c r="C75" s="32">
        <v>3015378001</v>
      </c>
      <c r="D75" s="51" t="s">
        <v>68</v>
      </c>
      <c r="E75" s="9">
        <v>61005000</v>
      </c>
      <c r="F75" s="17"/>
      <c r="G75" s="9"/>
    </row>
    <row r="76" spans="2:7" ht="28.5">
      <c r="B76" s="17" t="s">
        <v>52</v>
      </c>
      <c r="C76" s="13">
        <v>1494333324</v>
      </c>
      <c r="D76" s="51" t="s">
        <v>69</v>
      </c>
      <c r="E76" s="9">
        <v>35175000</v>
      </c>
      <c r="F76" s="8"/>
      <c r="G76" s="9"/>
    </row>
    <row r="77" spans="2:7" ht="14.25">
      <c r="B77" s="17"/>
      <c r="C77" s="13"/>
      <c r="D77" s="51" t="s">
        <v>71</v>
      </c>
      <c r="E77" s="9">
        <v>56439111</v>
      </c>
      <c r="F77" s="8"/>
      <c r="G77" s="9"/>
    </row>
    <row r="78" spans="2:7" ht="14.25">
      <c r="B78" s="17"/>
      <c r="C78" s="13"/>
      <c r="D78" s="51" t="s">
        <v>83</v>
      </c>
      <c r="E78" s="9">
        <v>33542250</v>
      </c>
      <c r="F78" s="8"/>
      <c r="G78" s="9"/>
    </row>
    <row r="79" spans="2:7" ht="14.25">
      <c r="B79" s="17"/>
      <c r="C79" s="13"/>
      <c r="D79" s="51" t="s">
        <v>70</v>
      </c>
      <c r="E79" s="9">
        <v>19635000</v>
      </c>
      <c r="F79" s="8"/>
      <c r="G79" s="9"/>
    </row>
    <row r="80" spans="2:7" ht="14.25">
      <c r="B80" s="17"/>
      <c r="C80" s="13"/>
      <c r="D80" s="51" t="s">
        <v>72</v>
      </c>
      <c r="E80" s="9">
        <v>16315000</v>
      </c>
      <c r="F80" s="23"/>
      <c r="G80" s="9"/>
    </row>
    <row r="81" spans="2:7" ht="28.5">
      <c r="B81" s="17"/>
      <c r="C81" s="13"/>
      <c r="D81" s="51" t="s">
        <v>73</v>
      </c>
      <c r="E81" s="9">
        <v>10510176</v>
      </c>
      <c r="F81" s="8"/>
      <c r="G81" s="9"/>
    </row>
    <row r="82" spans="2:7" ht="14.25">
      <c r="B82" s="17"/>
      <c r="C82" s="13"/>
      <c r="D82" s="51" t="s">
        <v>74</v>
      </c>
      <c r="E82" s="9">
        <v>5046447</v>
      </c>
      <c r="F82" s="8"/>
      <c r="G82" s="9"/>
    </row>
    <row r="83" spans="2:7" ht="14.25">
      <c r="B83" s="17"/>
      <c r="C83" s="13"/>
      <c r="D83" s="51" t="s">
        <v>75</v>
      </c>
      <c r="E83" s="9">
        <v>36927305</v>
      </c>
      <c r="F83" s="8"/>
      <c r="G83" s="9"/>
    </row>
    <row r="84" spans="2:7" ht="14.25">
      <c r="B84" s="17"/>
      <c r="C84" s="13"/>
      <c r="D84" s="53" t="s">
        <v>84</v>
      </c>
      <c r="E84" s="9">
        <f>SUM(E70:E83)</f>
        <v>2612990528</v>
      </c>
      <c r="F84" s="8"/>
      <c r="G84" s="9"/>
    </row>
    <row r="85" spans="2:7" ht="14.25">
      <c r="B85" s="17"/>
      <c r="C85" s="13"/>
      <c r="D85" s="54" t="s">
        <v>76</v>
      </c>
      <c r="E85" s="55">
        <v>50920579</v>
      </c>
      <c r="F85" s="8"/>
      <c r="G85" s="9"/>
    </row>
    <row r="86" spans="2:7" ht="14.25">
      <c r="B86" s="17"/>
      <c r="C86" s="13"/>
      <c r="D86" s="54" t="s">
        <v>77</v>
      </c>
      <c r="E86" s="55">
        <v>248474404</v>
      </c>
      <c r="F86" s="8"/>
      <c r="G86" s="9"/>
    </row>
    <row r="87" spans="2:7" ht="14.25">
      <c r="B87" s="17"/>
      <c r="C87" s="13"/>
      <c r="D87" s="51" t="s">
        <v>78</v>
      </c>
      <c r="E87" s="9">
        <v>36996144</v>
      </c>
      <c r="F87" s="8"/>
      <c r="G87" s="9"/>
    </row>
    <row r="88" spans="2:7" ht="28.5">
      <c r="B88" s="17"/>
      <c r="C88" s="13"/>
      <c r="D88" s="51" t="s">
        <v>80</v>
      </c>
      <c r="E88" s="9">
        <v>10000000</v>
      </c>
      <c r="F88" s="8"/>
      <c r="G88" s="9"/>
    </row>
    <row r="89" spans="2:7" ht="14.25">
      <c r="B89" s="17"/>
      <c r="C89" s="13"/>
      <c r="D89" s="51" t="s">
        <v>75</v>
      </c>
      <c r="E89" s="9">
        <v>22000</v>
      </c>
      <c r="F89" s="8"/>
      <c r="G89" s="9"/>
    </row>
    <row r="90" spans="2:7" ht="14.25">
      <c r="B90" s="17"/>
      <c r="C90" s="13"/>
      <c r="D90" s="53" t="s">
        <v>84</v>
      </c>
      <c r="E90" s="9">
        <f>SUM(E86:E89)</f>
        <v>295492548</v>
      </c>
      <c r="F90" s="8"/>
      <c r="G90" s="9"/>
    </row>
    <row r="91" spans="2:7" ht="15" thickBot="1">
      <c r="B91" s="19"/>
      <c r="C91" s="20"/>
      <c r="D91" s="52"/>
      <c r="E91" s="22"/>
      <c r="F91" s="21"/>
      <c r="G91" s="22"/>
    </row>
    <row r="92" ht="14.25">
      <c r="D92" s="2" t="s">
        <v>79</v>
      </c>
    </row>
    <row r="95" spans="2:3" ht="17.25">
      <c r="B95" s="95" t="s">
        <v>115</v>
      </c>
      <c r="C95" s="93" t="s">
        <v>113</v>
      </c>
    </row>
    <row r="96" ht="17.25">
      <c r="C96" s="93" t="s">
        <v>112</v>
      </c>
    </row>
    <row r="97" ht="17.25">
      <c r="C97" s="94" t="s">
        <v>114</v>
      </c>
    </row>
  </sheetData>
  <mergeCells count="3">
    <mergeCell ref="F2:G2"/>
    <mergeCell ref="D2:E2"/>
    <mergeCell ref="B2:C2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6"/>
  <sheetViews>
    <sheetView showGridLines="0" showRowColHeaders="0" zoomScale="75" zoomScaleNormal="75" workbookViewId="0" topLeftCell="A1">
      <pane xSplit="2" ySplit="2" topLeftCell="D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3.125" style="1" customWidth="1"/>
    <col min="2" max="2" width="23.50390625" style="58" customWidth="1"/>
    <col min="3" max="8" width="16.375" style="59" customWidth="1"/>
    <col min="9" max="9" width="12.50390625" style="1" customWidth="1"/>
    <col min="10" max="10" width="14.00390625" style="1" customWidth="1"/>
    <col min="11" max="16384" width="9.00390625" style="1" customWidth="1"/>
  </cols>
  <sheetData>
    <row r="1" ht="15" thickBot="1"/>
    <row r="2" spans="2:8" s="44" customFormat="1" ht="18" thickBot="1">
      <c r="B2" s="60"/>
      <c r="C2" s="60" t="s">
        <v>117</v>
      </c>
      <c r="D2" s="60" t="s">
        <v>118</v>
      </c>
      <c r="E2" s="60" t="s">
        <v>97</v>
      </c>
      <c r="F2" s="60" t="s">
        <v>98</v>
      </c>
      <c r="G2" s="60" t="s">
        <v>99</v>
      </c>
      <c r="H2" s="60" t="s">
        <v>121</v>
      </c>
    </row>
    <row r="3" spans="1:8" ht="14.25">
      <c r="A3" s="4"/>
      <c r="B3" s="61"/>
      <c r="C3" s="62"/>
      <c r="D3" s="62"/>
      <c r="E3" s="62"/>
      <c r="F3" s="62"/>
      <c r="G3" s="62"/>
      <c r="H3" s="62"/>
    </row>
    <row r="4" spans="2:8" ht="14.25">
      <c r="B4" s="63" t="s">
        <v>119</v>
      </c>
      <c r="C4" s="64">
        <v>1803935934361</v>
      </c>
      <c r="D4" s="64">
        <v>1852458741146</v>
      </c>
      <c r="E4" s="64">
        <v>1818674015533</v>
      </c>
      <c r="F4" s="64">
        <v>1759490462335</v>
      </c>
      <c r="G4" s="64">
        <v>1740132870416</v>
      </c>
      <c r="H4" s="64">
        <v>1792204443486</v>
      </c>
    </row>
    <row r="5" spans="2:8" ht="14.25">
      <c r="B5" s="63" t="s">
        <v>15</v>
      </c>
      <c r="C5" s="64">
        <v>177905414196</v>
      </c>
      <c r="D5" s="64">
        <v>182609997866</v>
      </c>
      <c r="E5" s="64">
        <v>185461589511</v>
      </c>
      <c r="F5" s="64">
        <v>189043945106</v>
      </c>
      <c r="G5" s="64">
        <v>194360346447</v>
      </c>
      <c r="H5" s="64">
        <v>196529342553</v>
      </c>
    </row>
    <row r="6" spans="2:8" ht="14.25">
      <c r="B6" s="65" t="s">
        <v>120</v>
      </c>
      <c r="C6" s="66">
        <f aca="true" t="shared" si="0" ref="C6:H6">C5/C4</f>
        <v>0.09862069423159345</v>
      </c>
      <c r="D6" s="66">
        <f t="shared" si="0"/>
        <v>0.09857709314110319</v>
      </c>
      <c r="E6" s="66">
        <f t="shared" si="0"/>
        <v>0.1019762683839999</v>
      </c>
      <c r="F6" s="66">
        <f t="shared" si="0"/>
        <v>0.10744243811081641</v>
      </c>
      <c r="G6" s="66">
        <f t="shared" si="0"/>
        <v>0.1116928194112762</v>
      </c>
      <c r="H6" s="66">
        <f t="shared" si="0"/>
        <v>0.109657881536513</v>
      </c>
    </row>
    <row r="7" spans="1:8" ht="15" thickBot="1">
      <c r="A7" s="4"/>
      <c r="B7" s="67"/>
      <c r="C7" s="68"/>
      <c r="D7" s="68"/>
      <c r="E7" s="68"/>
      <c r="F7" s="68"/>
      <c r="G7" s="68"/>
      <c r="H7" s="68"/>
    </row>
    <row r="8" spans="1:8" ht="14.25">
      <c r="A8" s="4"/>
      <c r="B8" s="69" t="s">
        <v>28</v>
      </c>
      <c r="C8" s="70"/>
      <c r="D8" s="70"/>
      <c r="E8" s="70"/>
      <c r="F8" s="70"/>
      <c r="G8" s="70"/>
      <c r="H8" s="70"/>
    </row>
    <row r="9" spans="2:8" ht="14.25">
      <c r="B9" s="71"/>
      <c r="C9" s="62"/>
      <c r="D9" s="62"/>
      <c r="E9" s="62"/>
      <c r="F9" s="62"/>
      <c r="G9" s="62"/>
      <c r="H9" s="62"/>
    </row>
    <row r="10" spans="2:8" ht="14.25">
      <c r="B10" s="72" t="s">
        <v>16</v>
      </c>
      <c r="C10" s="62"/>
      <c r="D10" s="62"/>
      <c r="E10" s="62"/>
      <c r="F10" s="62"/>
      <c r="G10" s="96">
        <v>175559969456</v>
      </c>
      <c r="H10" s="96">
        <v>177266023149</v>
      </c>
    </row>
    <row r="11" spans="2:8" ht="14.25">
      <c r="B11" s="73" t="s">
        <v>86</v>
      </c>
      <c r="C11" s="62">
        <v>198370546</v>
      </c>
      <c r="D11" s="62"/>
      <c r="E11" s="62"/>
      <c r="F11" s="62"/>
      <c r="G11" s="62">
        <v>406977793</v>
      </c>
      <c r="H11" s="62"/>
    </row>
    <row r="12" spans="2:8" ht="14.25">
      <c r="B12" s="73" t="s">
        <v>87</v>
      </c>
      <c r="C12" s="62">
        <v>111121000</v>
      </c>
      <c r="D12" s="62"/>
      <c r="E12" s="62"/>
      <c r="F12" s="62"/>
      <c r="G12" s="62">
        <v>95297000</v>
      </c>
      <c r="H12" s="62"/>
    </row>
    <row r="13" spans="2:8" ht="14.25">
      <c r="B13" s="73" t="s">
        <v>88</v>
      </c>
      <c r="C13" s="62">
        <v>590000000</v>
      </c>
      <c r="D13" s="62"/>
      <c r="E13" s="62"/>
      <c r="F13" s="62"/>
      <c r="G13" s="62">
        <v>470000000</v>
      </c>
      <c r="H13" s="62"/>
    </row>
    <row r="14" spans="2:8" ht="14.25">
      <c r="B14" s="76" t="s">
        <v>81</v>
      </c>
      <c r="C14" s="62"/>
      <c r="D14" s="62"/>
      <c r="E14" s="62"/>
      <c r="F14" s="62"/>
      <c r="G14" s="62"/>
      <c r="H14" s="62"/>
    </row>
    <row r="15" spans="2:8" ht="14.25">
      <c r="B15" s="71"/>
      <c r="C15" s="62"/>
      <c r="D15" s="62"/>
      <c r="E15" s="62"/>
      <c r="F15" s="62"/>
      <c r="G15" s="62"/>
      <c r="H15" s="62"/>
    </row>
    <row r="16" spans="2:8" ht="14.25">
      <c r="B16" s="74" t="s">
        <v>22</v>
      </c>
      <c r="C16" s="75"/>
      <c r="D16" s="75"/>
      <c r="E16" s="75"/>
      <c r="F16" s="75"/>
      <c r="G16" s="97">
        <v>2885395481</v>
      </c>
      <c r="H16" s="97">
        <v>2946826882</v>
      </c>
    </row>
    <row r="17" spans="2:8" ht="14.25">
      <c r="B17" s="73" t="s">
        <v>57</v>
      </c>
      <c r="C17" s="62">
        <v>195806625</v>
      </c>
      <c r="D17" s="62"/>
      <c r="E17" s="62"/>
      <c r="F17" s="62"/>
      <c r="G17" s="62">
        <v>1322031125</v>
      </c>
      <c r="H17" s="62">
        <v>179286450</v>
      </c>
    </row>
    <row r="18" spans="2:8" ht="14.25">
      <c r="B18" s="76" t="s">
        <v>1</v>
      </c>
      <c r="C18" s="62">
        <v>1043098967</v>
      </c>
      <c r="D18" s="62"/>
      <c r="E18" s="62"/>
      <c r="F18" s="62"/>
      <c r="G18" s="62">
        <v>1043098967</v>
      </c>
      <c r="H18" s="62">
        <v>1040066905</v>
      </c>
    </row>
    <row r="19" spans="2:8" ht="14.25">
      <c r="B19" s="73" t="s">
        <v>58</v>
      </c>
      <c r="C19" s="62">
        <v>218102225</v>
      </c>
      <c r="D19" s="62"/>
      <c r="E19" s="62"/>
      <c r="F19" s="62"/>
      <c r="G19" s="62">
        <v>218102225</v>
      </c>
      <c r="H19" s="62">
        <v>241952038</v>
      </c>
    </row>
    <row r="20" spans="2:8" ht="14.25">
      <c r="B20" s="73" t="s">
        <v>85</v>
      </c>
      <c r="C20" s="62">
        <v>58817419</v>
      </c>
      <c r="D20" s="62"/>
      <c r="E20" s="62"/>
      <c r="F20" s="62"/>
      <c r="G20" s="62">
        <v>58817419</v>
      </c>
      <c r="H20" s="62">
        <v>68421031</v>
      </c>
    </row>
    <row r="21" spans="2:8" ht="14.25">
      <c r="B21" s="73" t="s">
        <v>94</v>
      </c>
      <c r="C21" s="62">
        <v>2469867360</v>
      </c>
      <c r="D21" s="62"/>
      <c r="E21" s="62"/>
      <c r="F21" s="62"/>
      <c r="G21" s="62">
        <v>1322031125</v>
      </c>
      <c r="H21" s="62">
        <v>1374415398</v>
      </c>
    </row>
    <row r="22" spans="2:8" ht="14.25">
      <c r="B22" s="76" t="s">
        <v>81</v>
      </c>
      <c r="C22" s="62"/>
      <c r="D22" s="62"/>
      <c r="E22" s="62"/>
      <c r="F22" s="62"/>
      <c r="G22" s="62"/>
      <c r="H22" s="62"/>
    </row>
    <row r="23" spans="2:8" ht="14.25">
      <c r="B23" s="71"/>
      <c r="C23" s="62"/>
      <c r="D23" s="62"/>
      <c r="E23" s="62"/>
      <c r="F23" s="62"/>
      <c r="G23" s="62"/>
      <c r="H23" s="62"/>
    </row>
    <row r="24" spans="2:8" ht="14.25">
      <c r="B24" s="74" t="s">
        <v>32</v>
      </c>
      <c r="C24" s="75"/>
      <c r="D24" s="75"/>
      <c r="E24" s="75"/>
      <c r="F24" s="75"/>
      <c r="G24" s="97">
        <v>2132589099</v>
      </c>
      <c r="H24" s="97">
        <v>3001177700</v>
      </c>
    </row>
    <row r="25" spans="2:8" ht="14.25">
      <c r="B25" s="71"/>
      <c r="C25" s="62"/>
      <c r="D25" s="62"/>
      <c r="E25" s="62"/>
      <c r="F25" s="62"/>
      <c r="G25" s="62"/>
      <c r="H25" s="62"/>
    </row>
    <row r="26" spans="2:8" ht="14.25">
      <c r="B26" s="71"/>
      <c r="C26" s="62"/>
      <c r="D26" s="62"/>
      <c r="E26" s="62"/>
      <c r="F26" s="62"/>
      <c r="G26" s="62"/>
      <c r="H26" s="62"/>
    </row>
    <row r="27" spans="2:8" ht="14.25">
      <c r="B27" s="71"/>
      <c r="C27" s="62"/>
      <c r="D27" s="62"/>
      <c r="E27" s="62"/>
      <c r="F27" s="62"/>
      <c r="G27" s="62"/>
      <c r="H27" s="62"/>
    </row>
    <row r="28" spans="2:8" ht="14.25">
      <c r="B28" s="74" t="s">
        <v>35</v>
      </c>
      <c r="C28" s="75"/>
      <c r="D28" s="75"/>
      <c r="E28" s="75"/>
      <c r="F28" s="75"/>
      <c r="G28" s="97">
        <v>1672298641</v>
      </c>
      <c r="H28" s="97">
        <v>1867921864</v>
      </c>
    </row>
    <row r="29" spans="2:8" ht="14.25">
      <c r="B29" s="77" t="s">
        <v>89</v>
      </c>
      <c r="C29" s="62">
        <v>504763865</v>
      </c>
      <c r="D29" s="62"/>
      <c r="E29" s="62"/>
      <c r="F29" s="62"/>
      <c r="G29" s="62">
        <v>478757849</v>
      </c>
      <c r="H29" s="62">
        <v>444825997</v>
      </c>
    </row>
    <row r="30" spans="2:8" ht="14.25">
      <c r="B30" s="77" t="s">
        <v>90</v>
      </c>
      <c r="C30" s="62">
        <v>167881345</v>
      </c>
      <c r="D30" s="62"/>
      <c r="E30" s="62"/>
      <c r="F30" s="62"/>
      <c r="G30" s="62">
        <v>184929571</v>
      </c>
      <c r="H30" s="62">
        <v>174678285</v>
      </c>
    </row>
    <row r="31" spans="2:8" ht="14.25">
      <c r="B31" s="77" t="s">
        <v>91</v>
      </c>
      <c r="C31" s="62">
        <v>96421401</v>
      </c>
      <c r="D31" s="62"/>
      <c r="E31" s="62"/>
      <c r="F31" s="62"/>
      <c r="G31" s="62">
        <v>104228596</v>
      </c>
      <c r="H31" s="62">
        <v>111416527</v>
      </c>
    </row>
    <row r="32" spans="2:8" ht="14.25">
      <c r="B32" s="77" t="s">
        <v>122</v>
      </c>
      <c r="C32" s="62"/>
      <c r="D32" s="62"/>
      <c r="E32" s="62"/>
      <c r="F32" s="62"/>
      <c r="G32" s="62"/>
      <c r="H32" s="62">
        <v>53225615</v>
      </c>
    </row>
    <row r="33" spans="2:8" ht="14.25">
      <c r="B33" s="77" t="s">
        <v>123</v>
      </c>
      <c r="C33" s="62"/>
      <c r="D33" s="62"/>
      <c r="E33" s="62"/>
      <c r="F33" s="62"/>
      <c r="G33" s="62"/>
      <c r="H33" s="62">
        <v>39063145</v>
      </c>
    </row>
    <row r="34" spans="2:8" ht="14.25">
      <c r="B34" s="77" t="s">
        <v>124</v>
      </c>
      <c r="C34" s="62"/>
      <c r="D34" s="62"/>
      <c r="E34" s="62"/>
      <c r="F34" s="62"/>
      <c r="G34" s="62"/>
      <c r="H34" s="62">
        <v>75054969</v>
      </c>
    </row>
    <row r="35" spans="2:8" ht="14.25">
      <c r="B35" s="77" t="s">
        <v>92</v>
      </c>
      <c r="C35" s="62">
        <v>22658743</v>
      </c>
      <c r="D35" s="62"/>
      <c r="E35" s="62"/>
      <c r="F35" s="62"/>
      <c r="G35" s="62">
        <v>24421829</v>
      </c>
      <c r="H35" s="62">
        <v>24509742</v>
      </c>
    </row>
    <row r="36" spans="2:8" ht="14.25">
      <c r="B36" s="77" t="s">
        <v>96</v>
      </c>
      <c r="C36" s="62"/>
      <c r="D36" s="62"/>
      <c r="E36" s="62"/>
      <c r="F36" s="62"/>
      <c r="G36" s="62">
        <v>18235789</v>
      </c>
      <c r="H36" s="62">
        <v>18724822</v>
      </c>
    </row>
    <row r="37" spans="2:8" ht="14.25">
      <c r="B37" s="77" t="s">
        <v>75</v>
      </c>
      <c r="C37" s="62">
        <v>53343153</v>
      </c>
      <c r="D37" s="62"/>
      <c r="E37" s="62"/>
      <c r="F37" s="62"/>
      <c r="G37" s="62">
        <v>147092291</v>
      </c>
      <c r="H37" s="62">
        <v>135202398</v>
      </c>
    </row>
    <row r="38" spans="2:8" ht="14.25">
      <c r="B38" s="78" t="s">
        <v>93</v>
      </c>
      <c r="C38" s="62">
        <f>SUM(C29:C37)</f>
        <v>845068507</v>
      </c>
      <c r="D38" s="62"/>
      <c r="E38" s="62"/>
      <c r="F38" s="62"/>
      <c r="G38" s="62">
        <f>SUM(G29:G37)</f>
        <v>957665925</v>
      </c>
      <c r="H38" s="62">
        <f>SUM(H29:H37)</f>
        <v>1076701500</v>
      </c>
    </row>
    <row r="39" spans="2:8" ht="14.25">
      <c r="B39" s="71"/>
      <c r="C39" s="62"/>
      <c r="D39" s="62"/>
      <c r="E39" s="62"/>
      <c r="F39" s="62"/>
      <c r="G39" s="62"/>
      <c r="H39" s="62"/>
    </row>
    <row r="40" spans="2:8" ht="14.25">
      <c r="B40" s="79"/>
      <c r="C40" s="75"/>
      <c r="D40" s="75"/>
      <c r="E40" s="75"/>
      <c r="F40" s="75"/>
      <c r="G40" s="75"/>
      <c r="H40" s="75"/>
    </row>
    <row r="41" spans="2:8" ht="14.25">
      <c r="B41" s="71"/>
      <c r="C41" s="62"/>
      <c r="D41" s="62"/>
      <c r="E41" s="62"/>
      <c r="F41" s="62"/>
      <c r="G41" s="62"/>
      <c r="H41" s="62"/>
    </row>
    <row r="42" spans="2:8" ht="14.25">
      <c r="B42" s="80" t="s">
        <v>37</v>
      </c>
      <c r="C42" s="75"/>
      <c r="D42" s="75"/>
      <c r="E42" s="75"/>
      <c r="F42" s="75"/>
      <c r="G42" s="97">
        <v>2310722051</v>
      </c>
      <c r="H42" s="97">
        <v>2373863814</v>
      </c>
    </row>
    <row r="43" spans="2:8" ht="14.25">
      <c r="B43" s="71"/>
      <c r="C43" s="62"/>
      <c r="D43" s="62"/>
      <c r="E43" s="62"/>
      <c r="F43" s="62"/>
      <c r="G43" s="62"/>
      <c r="H43" s="62"/>
    </row>
    <row r="44" spans="2:8" ht="14.25">
      <c r="B44" s="71"/>
      <c r="C44" s="62"/>
      <c r="D44" s="62"/>
      <c r="E44" s="62"/>
      <c r="F44" s="62"/>
      <c r="G44" s="62"/>
      <c r="H44" s="62"/>
    </row>
    <row r="45" spans="2:8" ht="14.25">
      <c r="B45" s="81" t="s">
        <v>25</v>
      </c>
      <c r="C45" s="82"/>
      <c r="D45" s="82"/>
      <c r="E45" s="82"/>
      <c r="F45" s="82"/>
      <c r="G45" s="82">
        <v>884306015</v>
      </c>
      <c r="H45" s="82">
        <v>950179755</v>
      </c>
    </row>
    <row r="46" spans="2:8" ht="14.25">
      <c r="B46" s="71"/>
      <c r="C46" s="62"/>
      <c r="D46" s="62"/>
      <c r="E46" s="62"/>
      <c r="F46" s="62"/>
      <c r="G46" s="62"/>
      <c r="H46" s="62"/>
    </row>
    <row r="47" spans="2:8" s="48" customFormat="1" ht="14.25">
      <c r="B47" s="71"/>
      <c r="C47" s="62"/>
      <c r="D47" s="62"/>
      <c r="E47" s="62"/>
      <c r="F47" s="62"/>
      <c r="G47" s="62"/>
      <c r="H47" s="62"/>
    </row>
    <row r="48" spans="2:8" ht="14.25">
      <c r="B48" s="80" t="s">
        <v>14</v>
      </c>
      <c r="C48" s="75"/>
      <c r="D48" s="75"/>
      <c r="E48" s="75"/>
      <c r="F48" s="75"/>
      <c r="G48" s="97">
        <v>8420916151</v>
      </c>
      <c r="H48" s="75">
        <v>8089864201</v>
      </c>
    </row>
    <row r="49" spans="2:8" ht="14.25">
      <c r="B49" s="83" t="s">
        <v>59</v>
      </c>
      <c r="C49" s="84"/>
      <c r="D49" s="84"/>
      <c r="E49" s="84"/>
      <c r="F49" s="84"/>
      <c r="G49" s="84">
        <v>1481169575</v>
      </c>
      <c r="H49" s="84">
        <v>1489174470</v>
      </c>
    </row>
    <row r="50" spans="2:8" ht="14.25">
      <c r="B50" s="85" t="s">
        <v>60</v>
      </c>
      <c r="C50" s="62"/>
      <c r="D50" s="62"/>
      <c r="E50" s="62"/>
      <c r="F50" s="62"/>
      <c r="G50" s="62">
        <v>1096702993</v>
      </c>
      <c r="H50" s="62">
        <v>1028557707</v>
      </c>
    </row>
    <row r="51" spans="2:8" ht="14.25">
      <c r="B51" s="85" t="s">
        <v>61</v>
      </c>
      <c r="C51" s="62"/>
      <c r="D51" s="62"/>
      <c r="E51" s="62"/>
      <c r="F51" s="62"/>
      <c r="G51" s="62">
        <v>864999297</v>
      </c>
      <c r="H51" s="62">
        <v>735266198</v>
      </c>
    </row>
    <row r="52" spans="2:8" ht="14.25">
      <c r="B52" s="85" t="s">
        <v>62</v>
      </c>
      <c r="C52" s="62"/>
      <c r="D52" s="62"/>
      <c r="E52" s="62"/>
      <c r="F52" s="62"/>
      <c r="G52" s="62">
        <v>156997293</v>
      </c>
      <c r="H52" s="62">
        <v>151783254</v>
      </c>
    </row>
    <row r="53" spans="2:8" ht="14.25">
      <c r="B53" s="78" t="s">
        <v>84</v>
      </c>
      <c r="C53" s="62"/>
      <c r="D53" s="62"/>
      <c r="E53" s="62"/>
      <c r="F53" s="62"/>
      <c r="G53" s="62">
        <f>SUM(G49:G52)</f>
        <v>3599869158</v>
      </c>
      <c r="H53" s="62">
        <f>SUM(H49:H52)</f>
        <v>3404781629</v>
      </c>
    </row>
    <row r="54" spans="2:8" ht="14.25">
      <c r="B54" s="83" t="s">
        <v>63</v>
      </c>
      <c r="C54" s="84"/>
      <c r="D54" s="84"/>
      <c r="E54" s="84"/>
      <c r="F54" s="84"/>
      <c r="G54" s="84">
        <v>1452063119</v>
      </c>
      <c r="H54" s="84">
        <v>1241342259</v>
      </c>
    </row>
    <row r="55" spans="2:8" ht="28.5">
      <c r="B55" s="85" t="s">
        <v>64</v>
      </c>
      <c r="C55" s="62"/>
      <c r="D55" s="62"/>
      <c r="E55" s="62"/>
      <c r="F55" s="62"/>
      <c r="G55" s="62">
        <v>357444150</v>
      </c>
      <c r="H55" s="62">
        <v>273120015</v>
      </c>
    </row>
    <row r="56" spans="2:8" ht="14.25">
      <c r="B56" s="85" t="s">
        <v>65</v>
      </c>
      <c r="C56" s="62"/>
      <c r="D56" s="62"/>
      <c r="E56" s="62"/>
      <c r="F56" s="62"/>
      <c r="G56" s="62">
        <v>318959258</v>
      </c>
      <c r="H56" s="62">
        <v>318956516</v>
      </c>
    </row>
    <row r="57" spans="2:8" ht="28.5">
      <c r="B57" s="85" t="s">
        <v>66</v>
      </c>
      <c r="C57" s="62"/>
      <c r="D57" s="62"/>
      <c r="E57" s="62"/>
      <c r="F57" s="62"/>
      <c r="G57" s="62">
        <v>118444920</v>
      </c>
      <c r="H57" s="62">
        <v>117827390</v>
      </c>
    </row>
    <row r="58" spans="2:8" ht="28.5">
      <c r="B58" s="85" t="s">
        <v>125</v>
      </c>
      <c r="C58" s="62"/>
      <c r="D58" s="62"/>
      <c r="E58" s="62"/>
      <c r="F58" s="62"/>
      <c r="G58" s="62">
        <v>91483792</v>
      </c>
      <c r="H58" s="62">
        <v>91813654</v>
      </c>
    </row>
    <row r="59" spans="2:8" ht="28.5">
      <c r="B59" s="85" t="s">
        <v>68</v>
      </c>
      <c r="C59" s="62"/>
      <c r="D59" s="62"/>
      <c r="E59" s="62"/>
      <c r="F59" s="62"/>
      <c r="G59" s="62">
        <v>61005000</v>
      </c>
      <c r="H59" s="62">
        <v>62496000</v>
      </c>
    </row>
    <row r="60" spans="2:8" ht="28.5">
      <c r="B60" s="85" t="s">
        <v>69</v>
      </c>
      <c r="C60" s="62"/>
      <c r="D60" s="62"/>
      <c r="E60" s="62"/>
      <c r="F60" s="62"/>
      <c r="G60" s="62">
        <v>35175000</v>
      </c>
      <c r="H60" s="62">
        <v>37222500</v>
      </c>
    </row>
    <row r="61" spans="2:8" ht="28.5">
      <c r="B61" s="85" t="s">
        <v>71</v>
      </c>
      <c r="C61" s="62"/>
      <c r="D61" s="62"/>
      <c r="E61" s="62"/>
      <c r="F61" s="62"/>
      <c r="G61" s="62">
        <v>56439111</v>
      </c>
      <c r="H61" s="62">
        <v>56659806</v>
      </c>
    </row>
    <row r="62" spans="2:8" ht="14.25">
      <c r="B62" s="85" t="s">
        <v>83</v>
      </c>
      <c r="C62" s="62"/>
      <c r="D62" s="62"/>
      <c r="E62" s="62"/>
      <c r="F62" s="62"/>
      <c r="G62" s="62">
        <v>33542250</v>
      </c>
      <c r="H62" s="62">
        <v>29320410</v>
      </c>
    </row>
    <row r="63" spans="2:8" ht="28.5">
      <c r="B63" s="85" t="s">
        <v>70</v>
      </c>
      <c r="C63" s="62"/>
      <c r="D63" s="62"/>
      <c r="E63" s="62"/>
      <c r="F63" s="62"/>
      <c r="G63" s="62">
        <v>19635000</v>
      </c>
      <c r="H63" s="62">
        <v>14700000</v>
      </c>
    </row>
    <row r="64" spans="2:8" ht="28.5">
      <c r="B64" s="85" t="s">
        <v>72</v>
      </c>
      <c r="C64" s="62"/>
      <c r="D64" s="62"/>
      <c r="E64" s="62"/>
      <c r="F64" s="62"/>
      <c r="G64" s="62">
        <v>16315000</v>
      </c>
      <c r="H64" s="62">
        <v>16481000</v>
      </c>
    </row>
    <row r="65" spans="2:8" ht="28.5">
      <c r="B65" s="85" t="s">
        <v>73</v>
      </c>
      <c r="C65" s="62"/>
      <c r="D65" s="62"/>
      <c r="E65" s="62"/>
      <c r="F65" s="62"/>
      <c r="G65" s="62">
        <v>10510176</v>
      </c>
      <c r="H65" s="62">
        <v>11601223</v>
      </c>
    </row>
    <row r="66" spans="2:8" ht="14.25">
      <c r="B66" s="85" t="s">
        <v>74</v>
      </c>
      <c r="C66" s="62"/>
      <c r="D66" s="62"/>
      <c r="E66" s="62"/>
      <c r="F66" s="62"/>
      <c r="G66" s="62">
        <v>5046447</v>
      </c>
      <c r="H66" s="62">
        <v>5302506</v>
      </c>
    </row>
    <row r="67" spans="2:8" ht="14.25">
      <c r="B67" s="85" t="s">
        <v>75</v>
      </c>
      <c r="C67" s="62"/>
      <c r="D67" s="62"/>
      <c r="E67" s="62"/>
      <c r="F67" s="62"/>
      <c r="G67" s="62">
        <v>36927305</v>
      </c>
      <c r="H67" s="62">
        <v>36420849</v>
      </c>
    </row>
    <row r="68" spans="2:8" ht="14.25">
      <c r="B68" s="78" t="s">
        <v>84</v>
      </c>
      <c r="C68" s="62"/>
      <c r="D68" s="62"/>
      <c r="E68" s="62"/>
      <c r="F68" s="62"/>
      <c r="G68" s="62">
        <f>SUM(G54:G67)</f>
        <v>2612990528</v>
      </c>
      <c r="H68" s="62">
        <f>SUM(H54:H67)</f>
        <v>2313264128</v>
      </c>
    </row>
    <row r="69" spans="2:8" ht="14.25">
      <c r="B69" s="83" t="s">
        <v>76</v>
      </c>
      <c r="C69" s="84"/>
      <c r="D69" s="84"/>
      <c r="E69" s="84"/>
      <c r="F69" s="84"/>
      <c r="G69" s="84">
        <v>50920579</v>
      </c>
      <c r="H69" s="84">
        <v>21586157</v>
      </c>
    </row>
    <row r="70" spans="2:8" ht="14.25">
      <c r="B70" s="83" t="s">
        <v>77</v>
      </c>
      <c r="C70" s="84"/>
      <c r="D70" s="84"/>
      <c r="E70" s="84"/>
      <c r="F70" s="84"/>
      <c r="G70" s="84">
        <v>248474404</v>
      </c>
      <c r="H70" s="84">
        <v>208965043</v>
      </c>
    </row>
    <row r="71" spans="2:8" ht="14.25">
      <c r="B71" s="85" t="s">
        <v>78</v>
      </c>
      <c r="C71" s="62"/>
      <c r="D71" s="62"/>
      <c r="E71" s="62"/>
      <c r="F71" s="62"/>
      <c r="G71" s="62">
        <v>36996144</v>
      </c>
      <c r="H71" s="62">
        <v>43880860</v>
      </c>
    </row>
    <row r="72" spans="2:8" ht="28.5">
      <c r="B72" s="85" t="s">
        <v>80</v>
      </c>
      <c r="C72" s="62"/>
      <c r="D72" s="62"/>
      <c r="E72" s="62"/>
      <c r="F72" s="62"/>
      <c r="G72" s="62">
        <v>10000000</v>
      </c>
      <c r="H72" s="62">
        <v>10000000</v>
      </c>
    </row>
    <row r="73" spans="2:8" ht="14.25">
      <c r="B73" s="85" t="s">
        <v>75</v>
      </c>
      <c r="C73" s="62"/>
      <c r="D73" s="62"/>
      <c r="E73" s="62"/>
      <c r="F73" s="62"/>
      <c r="G73" s="62">
        <v>22000</v>
      </c>
      <c r="H73" s="62">
        <v>22000</v>
      </c>
    </row>
    <row r="74" spans="2:10" ht="14.25">
      <c r="B74" s="78" t="s">
        <v>84</v>
      </c>
      <c r="C74" s="62"/>
      <c r="D74" s="62"/>
      <c r="E74" s="62"/>
      <c r="F74" s="62"/>
      <c r="G74" s="62">
        <f>SUM(G70:G73)</f>
        <v>295492548</v>
      </c>
      <c r="H74" s="62">
        <f>SUM(H70:H73)</f>
        <v>262867903</v>
      </c>
      <c r="J74" s="3"/>
    </row>
    <row r="75" spans="2:8" ht="15" thickBot="1">
      <c r="B75" s="86"/>
      <c r="C75" s="87"/>
      <c r="D75" s="87"/>
      <c r="E75" s="87"/>
      <c r="F75" s="87"/>
      <c r="G75" s="87"/>
      <c r="H75" s="87"/>
    </row>
    <row r="76" ht="14.25">
      <c r="B76" s="58" t="s">
        <v>79</v>
      </c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dcterms:created xsi:type="dcterms:W3CDTF">1999-05-20T05:52:32Z</dcterms:created>
  <dcterms:modified xsi:type="dcterms:W3CDTF">2000-07-14T14:46:46Z</dcterms:modified>
  <cp:category/>
  <cp:version/>
  <cp:contentType/>
  <cp:contentStatus/>
</cp:coreProperties>
</file>